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senabpos-my.sharepoint.com/personal/hmoolhuijsen_sena_nl/documents/_XMW/Documents/Repartitie/"/>
    </mc:Choice>
  </mc:AlternateContent>
  <xr:revisionPtr revIDLastSave="0" documentId="8_{EA12E5C0-63AB-4892-85DA-6E292C794DD1}" xr6:coauthVersionLast="47" xr6:coauthVersionMax="47" xr10:uidLastSave="{00000000-0000-0000-0000-000000000000}"/>
  <bookViews>
    <workbookView xWindow="-120" yWindow="-120" windowWidth="29040" windowHeight="17520" xr2:uid="{4CB23E79-775E-4D17-9386-F59BCE3A4C05}"/>
  </bookViews>
  <sheets>
    <sheet name="Sheet1" sheetId="1" r:id="rId1"/>
  </sheets>
  <definedNames>
    <definedName name="_xlnm._FilterDatabase" localSheetId="0" hidden="1">Sheet1!$A$5:$E$5</definedName>
    <definedName name="_xlnm.Print_Area" localSheetId="0">Sheet1!$A$1:$E$172</definedName>
    <definedName name="_xlnm.Print_Titles" localSheetId="0">Sheet1!$1:$5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 l="1"/>
  <c r="E10" i="1"/>
  <c r="E23" i="1"/>
  <c r="E22" i="1"/>
  <c r="E19" i="1"/>
  <c r="E18" i="1"/>
  <c r="E165" i="1"/>
  <c r="E164" i="1"/>
  <c r="E25" i="1"/>
  <c r="E24" i="1"/>
  <c r="E21" i="1"/>
  <c r="E20" i="1"/>
</calcChain>
</file>

<file path=xl/sharedStrings.xml><?xml version="1.0" encoding="utf-8"?>
<sst xmlns="http://schemas.openxmlformats.org/spreadsheetml/2006/main" count="491" uniqueCount="95">
  <si>
    <t>Radio 538</t>
  </si>
  <si>
    <t>Radio 10</t>
  </si>
  <si>
    <t>Q-music</t>
  </si>
  <si>
    <t>Sky Radio</t>
  </si>
  <si>
    <t>Radio Veronica</t>
  </si>
  <si>
    <t>SLAM!FM</t>
  </si>
  <si>
    <t>100% NL</t>
  </si>
  <si>
    <t>Regionale zenders</t>
  </si>
  <si>
    <t>Radio 538 +</t>
  </si>
  <si>
    <t>Radio 10 +</t>
  </si>
  <si>
    <t>Q-music +</t>
  </si>
  <si>
    <t>Sky Radio +</t>
  </si>
  <si>
    <t>Radio Veronica +</t>
  </si>
  <si>
    <t>SLAM!FM +</t>
  </si>
  <si>
    <t>100% NL +</t>
  </si>
  <si>
    <t>Regionale zenders +</t>
  </si>
  <si>
    <t>NPO 3FM</t>
  </si>
  <si>
    <t>NPO 3FM +</t>
  </si>
  <si>
    <t>Mediatools</t>
  </si>
  <si>
    <t>Moodmedia/Alcas</t>
  </si>
  <si>
    <t>DLG nieuwe Media (DOW)</t>
  </si>
  <si>
    <t>Disclaimer:</t>
  </si>
  <si>
    <t>Xenox Music</t>
  </si>
  <si>
    <t>NPO Radio 5 +</t>
  </si>
  <si>
    <t>BCM</t>
  </si>
  <si>
    <t>Eazis Music Systems</t>
  </si>
  <si>
    <t>NET 5 non prime time +</t>
  </si>
  <si>
    <t>NET 5 prime time +</t>
  </si>
  <si>
    <t>NPO 1 non prime time +</t>
  </si>
  <si>
    <t>NPO 1 prime time +</t>
  </si>
  <si>
    <t>NPO 2 non prime time +</t>
  </si>
  <si>
    <t>NPO 2 prime time +</t>
  </si>
  <si>
    <t>NPO 3 non prime time +</t>
  </si>
  <si>
    <t>NPO 3 prime time +</t>
  </si>
  <si>
    <t>NPO Radio 1</t>
  </si>
  <si>
    <t>NPO Radio 1 +</t>
  </si>
  <si>
    <t>NPO Radio 2</t>
  </si>
  <si>
    <t>NPO Radio 2 +</t>
  </si>
  <si>
    <t>NPO Radio 5</t>
  </si>
  <si>
    <t>RTL 4 non prime time +</t>
  </si>
  <si>
    <t>RTL 4 prime time +</t>
  </si>
  <si>
    <t>RTL 5 non prime time +</t>
  </si>
  <si>
    <t>RTL 5 prime time +</t>
  </si>
  <si>
    <t>RTL 7 non prime time +</t>
  </si>
  <si>
    <t>RTL 7 prime time +</t>
  </si>
  <si>
    <t>RTL 8 non prime time +</t>
  </si>
  <si>
    <t>RTL 8 prime time +</t>
  </si>
  <si>
    <t>SBS 6 non prime time +</t>
  </si>
  <si>
    <t>SBS 6 prime time +</t>
  </si>
  <si>
    <t>Veronica TV non prime time +</t>
  </si>
  <si>
    <t>Veronica TV prime time +</t>
  </si>
  <si>
    <t>Classic nl</t>
  </si>
  <si>
    <t>Classic nl +</t>
  </si>
  <si>
    <t>Dance Events</t>
  </si>
  <si>
    <t>NCW (Radio NL)</t>
  </si>
  <si>
    <t>Radio NL</t>
  </si>
  <si>
    <t>Radio NL +</t>
  </si>
  <si>
    <t>Sublime</t>
  </si>
  <si>
    <t>Sublime +</t>
  </si>
  <si>
    <t xml:space="preserve">NET 5 non prime time </t>
  </si>
  <si>
    <t xml:space="preserve">NET 5 prime time </t>
  </si>
  <si>
    <t xml:space="preserve">NPO 1 non prime time </t>
  </si>
  <si>
    <t xml:space="preserve">NPO 1 prime time </t>
  </si>
  <si>
    <t xml:space="preserve">NPO 2 non prime time </t>
  </si>
  <si>
    <t xml:space="preserve">NPO 2 prime time </t>
  </si>
  <si>
    <t xml:space="preserve">NPO 3 non prime time </t>
  </si>
  <si>
    <t xml:space="preserve">NPO 3 prime time </t>
  </si>
  <si>
    <t>NPO Klassiek</t>
  </si>
  <si>
    <t>NPO Klassiek +</t>
  </si>
  <si>
    <t xml:space="preserve">RTL 4 non prime time </t>
  </si>
  <si>
    <t xml:space="preserve">RTL 4 prime time </t>
  </si>
  <si>
    <t xml:space="preserve">RTL 5 non prime time </t>
  </si>
  <si>
    <t xml:space="preserve">RTL 5 prime time </t>
  </si>
  <si>
    <t xml:space="preserve">RTL 7 non prime time </t>
  </si>
  <si>
    <t xml:space="preserve">RTL 7 prime time </t>
  </si>
  <si>
    <t xml:space="preserve">RTL 8 non prime time </t>
  </si>
  <si>
    <t xml:space="preserve">RTL 8 prime time </t>
  </si>
  <si>
    <t xml:space="preserve">SBS 6 non prime time </t>
  </si>
  <si>
    <t xml:space="preserve">SBS 6 prime time </t>
  </si>
  <si>
    <t xml:space="preserve">Veronica TV non prime time </t>
  </si>
  <si>
    <t xml:space="preserve">Veronica TV prime time </t>
  </si>
  <si>
    <t>Music year</t>
  </si>
  <si>
    <t>Channel</t>
  </si>
  <si>
    <t>Minutes / Clicks</t>
  </si>
  <si>
    <t>Minutes</t>
  </si>
  <si>
    <t>Clicks</t>
  </si>
  <si>
    <t>Musicians</t>
  </si>
  <si>
    <t>Producers</t>
  </si>
  <si>
    <t>Musicians/ producers</t>
  </si>
  <si>
    <t>Key:</t>
  </si>
  <si>
    <t xml:space="preserve">The click unit is used as the calculation unit for background music suppliers. Where Minutes are specified, the actual minutes broadcast are used as the calculation unit. The regional channels are an amalgamation of all regional public broadcast (RPO) radio stations. DLG nieuwe Media (DOW) represents the playlist containing download data. This is used to allocate the online payments. 	 </t>
  </si>
  <si>
    <t xml:space="preserve">Any comments, complaints, disputes and/or legal proceedings may affect the Minute values and Click values published and used. As a result, the Minute values and Click values may still change.	</t>
  </si>
  <si>
    <t>Summary of minutes/click values for music year 2020</t>
  </si>
  <si>
    <t>Above are the Minute values and Click values used for both Producers and Musicians for music year 2020. The difference between the Producers and Musicians rate relates to the SoCu deduction. The channel name followed by + shows the Minutes value from the allocated hospitality payment. Music used as design music is excluded from the allocated hospitality distribution. See also the cash flow statement: https://sena.nl/nl/muziekgebruikers/van-incasso-naar-doorbetaling.</t>
  </si>
  <si>
    <t>Minutes/click values final amount (28-5-2024)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</si>
</sst>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165" formatCode="&quot;€&quot;\ #,##0.0000;[Red]&quot;€&quot;\ \-#,##0.0000"/>
  </numFmts>
  <fonts count="11">
    <font>
      <sz val="11"/>
      <color theme="1"/>
      <name val="Segoe UI"/>
      <family val="2"/>
    </font>
    <font>
      <sz val="10"/>
      <color indexed="8"/>
      <name val="Arial"/>
      <family val="2"/>
    </font>
    <font>
      <sz val="10"/>
      <color theme="1"/>
      <name val="Verdana"/>
      <family val="2"/>
    </font>
    <font>
      <b/>
      <sz val="12"/>
      <color rgb="FFFF0000"/>
      <name val="Verdana"/>
      <family val="2"/>
    </font>
    <font>
      <sz val="10"/>
      <color indexed="8"/>
      <name val="Verdana"/>
      <family val="2"/>
    </font>
    <font>
      <sz val="11"/>
      <color theme="1"/>
      <name val="Verdana"/>
      <family val="2"/>
    </font>
    <font>
      <sz val="10"/>
      <color rgb="FF0064E1"/>
      <name val="Clone Rounded PE"/>
      <family val="2"/>
    </font>
    <font>
      <b/>
      <sz val="10"/>
      <color rgb="FF0064E1"/>
      <name val="Clone Rounded PE"/>
      <family val="2"/>
    </font>
    <font>
      <b/>
      <sz val="12"/>
      <color rgb="FF0064E1"/>
      <name val="Clone Rounded PE"/>
      <family val="2"/>
    </font>
    <font>
      <b/>
      <sz val="11"/>
      <color rgb="FF0064E1"/>
      <name val="Clone Rounded PE"/>
      <family val="2"/>
    </font>
    <font>
      <b/>
      <sz val="14"/>
      <color rgb="FF0064E1"/>
      <name val="Clone Rounded PE"/>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s>
  <cellStyleXfs count="2">
    <xf numFmtId="0" fontId="0" fillId="0" borderId="0"/>
    <xf numFmtId="0" fontId="1" fillId="0" borderId="0"/>
  </cellStyleXfs>
  <cellXfs count="26">
    <xf numFmtId="0" fontId="0" fillId="0" borderId="0" xfId="0"/>
    <xf numFmtId="0" fontId="2" fillId="2" borderId="0" xfId="0" applyFont="1" applyFill="1"/>
    <xf numFmtId="0" fontId="3" fillId="2" borderId="0" xfId="1" applyFont="1" applyFill="1" applyAlignment="1">
      <alignment horizontal="left"/>
    </xf>
    <xf numFmtId="0" fontId="4" fillId="2" borderId="1" xfId="1" applyFont="1" applyFill="1" applyBorder="1" applyAlignment="1">
      <alignment horizontal="right" wrapText="1"/>
    </xf>
    <xf numFmtId="0" fontId="4" fillId="2" borderId="1" xfId="1" applyFont="1" applyFill="1" applyBorder="1" applyAlignment="1">
      <alignment wrapText="1"/>
    </xf>
    <xf numFmtId="0" fontId="5" fillId="0" borderId="0" xfId="0" applyFont="1" applyAlignment="1">
      <alignment horizontal="left" vertical="top" wrapText="1"/>
    </xf>
    <xf numFmtId="0" fontId="5" fillId="0" borderId="0" xfId="0" applyFont="1" applyAlignment="1">
      <alignment horizontal="left" vertical="top"/>
    </xf>
    <xf numFmtId="0" fontId="9" fillId="0" borderId="0" xfId="0" applyFont="1"/>
    <xf numFmtId="8" fontId="10" fillId="2" borderId="0" xfId="0" applyNumberFormat="1" applyFont="1" applyFill="1"/>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165" fontId="4" fillId="2" borderId="1" xfId="1" applyNumberFormat="1" applyFont="1" applyFill="1" applyBorder="1" applyAlignment="1">
      <alignment horizontal="right" wrapText="1"/>
    </xf>
    <xf numFmtId="165" fontId="8" fillId="2" borderId="0" xfId="0" applyNumberFormat="1" applyFont="1" applyFill="1"/>
    <xf numFmtId="165" fontId="2" fillId="2" borderId="0" xfId="0" applyNumberFormat="1" applyFont="1" applyFill="1"/>
    <xf numFmtId="165" fontId="5" fillId="0" borderId="0" xfId="0" applyNumberFormat="1" applyFont="1" applyAlignment="1">
      <alignment horizontal="left" vertical="top"/>
    </xf>
    <xf numFmtId="0" fontId="7" fillId="2" borderId="11" xfId="1" applyFont="1" applyFill="1" applyBorder="1" applyAlignment="1">
      <alignment horizontal="left" vertical="top"/>
    </xf>
    <xf numFmtId="0" fontId="6" fillId="2" borderId="0" xfId="0" applyFont="1" applyFill="1" applyAlignment="1">
      <alignment vertical="top"/>
    </xf>
    <xf numFmtId="0" fontId="7" fillId="2" borderId="11" xfId="1" applyFont="1" applyFill="1" applyBorder="1" applyAlignment="1">
      <alignment horizontal="right" vertical="top"/>
    </xf>
    <xf numFmtId="165" fontId="7" fillId="2" borderId="11" xfId="1" applyNumberFormat="1" applyFont="1" applyFill="1" applyBorder="1" applyAlignment="1">
      <alignment horizontal="right" vertical="top" wrapText="1"/>
    </xf>
  </cellXfs>
  <cellStyles count="2">
    <cellStyle name="Normal_Sheet1" xfId="1" xr:uid="{2EA49DE3-C7E1-4995-8F65-C9CEB1B16272}"/>
    <cellStyle name="Standaard" xfId="0" builtinId="0"/>
  </cellStyles>
  <dxfs count="0"/>
  <tableStyles count="0" defaultTableStyle="TableStyleMedium2" defaultPivotStyle="PivotStyleLight16"/>
  <colors>
    <mruColors>
      <color rgb="FF006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1326515</xdr:colOff>
      <xdr:row>3</xdr:row>
      <xdr:rowOff>99695</xdr:rowOff>
    </xdr:to>
    <xdr:pic>
      <xdr:nvPicPr>
        <xdr:cNvPr id="3" name="Afbeelding 11" descr="Afbeelding met Graphics, schermopname, Lettertype, Elektrisch blauw&#10;&#10;Automatisch gegenereerde beschrijving">
          <a:extLst>
            <a:ext uri="{FF2B5EF4-FFF2-40B4-BE49-F238E27FC236}">
              <a16:creationId xmlns:a16="http://schemas.microsoft.com/office/drawing/2014/main" id="{82438DDA-4FF4-B872-DD8B-0378E84B21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3850"/>
          <a:ext cx="2336165" cy="471170"/>
        </a:xfrm>
        <a:prstGeom prst="rect">
          <a:avLst/>
        </a:prstGeom>
      </xdr:spPr>
    </xdr:pic>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38C8-7CEC-4570-8D24-672F46332D27}">
  <sheetPr>
    <pageSetUpPr fitToPage="1"/>
  </sheetPr>
  <dimension ref="A1:E172"/>
  <sheetViews>
    <sheetView showGridLines="0" tabSelected="1" zoomScale="80" zoomScaleNormal="80" workbookViewId="0">
      <selection activeCell="N14" sqref="N14"/>
    </sheetView>
  </sheetViews>
  <sheetFormatPr defaultColWidth="7.625" defaultRowHeight="12.75"/>
  <cols>
    <col min="1" max="1" width="13.25" style="1" bestFit="1" customWidth="1"/>
    <col min="2" max="2" width="30.875" style="1" customWidth="1"/>
    <col min="3" max="4" width="27.375" style="1" customWidth="1"/>
    <col min="5" max="5" width="23.875" style="20" customWidth="1"/>
    <col min="6" max="16384" width="7.625" style="1"/>
  </cols>
  <sheetData>
    <row r="1" spans="1:5" ht="18">
      <c r="A1" s="8" t="s">
        <v>92</v>
      </c>
      <c r="E1" s="19"/>
    </row>
    <row r="2" spans="1:5" ht="15">
      <c r="A2" s="2"/>
    </row>
    <row r="3" spans="1:5" ht="15">
      <c r="A3" s="2"/>
    </row>
    <row r="4" spans="1:5" ht="15">
      <c r="A4" s="2"/>
    </row>
    <row r="5" spans="1:5" s="23" customFormat="1" ht="42.75" customHeight="1">
      <c r="A5" s="24" t="s">
        <v>81</v>
      </c>
      <c r="B5" s="22" t="s">
        <v>82</v>
      </c>
      <c r="C5" s="22" t="s">
        <v>83</v>
      </c>
      <c r="D5" s="22" t="s">
        <v>88</v>
      </c>
      <c r="E5" s="25" t="s">
        <v>94</v>
      </c>
    </row>
    <row r="6" spans="1:5">
      <c r="A6" s="3">
        <v>2020</v>
      </c>
      <c r="B6" s="4" t="s">
        <v>6</v>
      </c>
      <c r="C6" s="4" t="s">
        <v>84</v>
      </c>
      <c r="D6" s="4" t="s">
        <v>86</v>
      </c>
      <c r="E6" s="18">
        <v>0.471177648</v>
      </c>
    </row>
    <row r="7" spans="1:5">
      <c r="A7" s="3">
        <v>2020</v>
      </c>
      <c r="B7" s="4" t="s">
        <v>6</v>
      </c>
      <c r="C7" s="4" t="s">
        <v>84</v>
      </c>
      <c r="D7" s="4" t="s">
        <v>87</v>
      </c>
      <c r="E7" s="18">
        <v>0.48162470400000001</v>
      </c>
    </row>
    <row r="8" spans="1:5">
      <c r="A8" s="3">
        <v>2020</v>
      </c>
      <c r="B8" s="4" t="s">
        <v>14</v>
      </c>
      <c r="C8" s="4" t="s">
        <v>84</v>
      </c>
      <c r="D8" s="4" t="s">
        <v>86</v>
      </c>
      <c r="E8" s="18">
        <v>0.62503818</v>
      </c>
    </row>
    <row r="9" spans="1:5">
      <c r="A9" s="3">
        <v>2020</v>
      </c>
      <c r="B9" s="4" t="s">
        <v>14</v>
      </c>
      <c r="C9" s="4" t="s">
        <v>84</v>
      </c>
      <c r="D9" s="4" t="s">
        <v>87</v>
      </c>
      <c r="E9" s="18">
        <v>0.63889668600000005</v>
      </c>
    </row>
    <row r="10" spans="1:5">
      <c r="A10" s="3">
        <v>2020</v>
      </c>
      <c r="B10" s="4" t="s">
        <v>24</v>
      </c>
      <c r="C10" s="4" t="s">
        <v>85</v>
      </c>
      <c r="D10" s="4" t="s">
        <v>86</v>
      </c>
      <c r="E10" s="18">
        <f>0.0109233068</f>
        <v>1.0923306799999999E-2</v>
      </c>
    </row>
    <row r="11" spans="1:5">
      <c r="A11" s="3">
        <v>2020</v>
      </c>
      <c r="B11" s="4" t="s">
        <v>24</v>
      </c>
      <c r="C11" s="4" t="s">
        <v>85</v>
      </c>
      <c r="D11" s="4" t="s">
        <v>87</v>
      </c>
      <c r="E11" s="18">
        <f>0.0111655014</f>
        <v>1.11655014E-2</v>
      </c>
    </row>
    <row r="12" spans="1:5">
      <c r="A12" s="3">
        <v>2020</v>
      </c>
      <c r="B12" s="4" t="s">
        <v>51</v>
      </c>
      <c r="C12" s="4" t="s">
        <v>84</v>
      </c>
      <c r="D12" s="4" t="s">
        <v>86</v>
      </c>
      <c r="E12" s="18">
        <v>0.366173364</v>
      </c>
    </row>
    <row r="13" spans="1:5">
      <c r="A13" s="3">
        <v>2020</v>
      </c>
      <c r="B13" s="4" t="s">
        <v>51</v>
      </c>
      <c r="C13" s="4" t="s">
        <v>84</v>
      </c>
      <c r="D13" s="4" t="s">
        <v>87</v>
      </c>
      <c r="E13" s="18">
        <v>0.37429226399999999</v>
      </c>
    </row>
    <row r="14" spans="1:5">
      <c r="A14" s="3">
        <v>2020</v>
      </c>
      <c r="B14" s="4" t="s">
        <v>52</v>
      </c>
      <c r="C14" s="4" t="s">
        <v>84</v>
      </c>
      <c r="D14" s="4" t="s">
        <v>86</v>
      </c>
      <c r="E14" s="18">
        <v>0.231083754</v>
      </c>
    </row>
    <row r="15" spans="1:5">
      <c r="A15" s="3">
        <v>2020</v>
      </c>
      <c r="B15" s="4" t="s">
        <v>52</v>
      </c>
      <c r="C15" s="4" t="s">
        <v>84</v>
      </c>
      <c r="D15" s="4" t="s">
        <v>87</v>
      </c>
      <c r="E15" s="18">
        <v>0.23620740000000001</v>
      </c>
    </row>
    <row r="16" spans="1:5">
      <c r="A16" s="3">
        <v>2020</v>
      </c>
      <c r="B16" s="4" t="s">
        <v>53</v>
      </c>
      <c r="C16" s="4" t="s">
        <v>84</v>
      </c>
      <c r="D16" s="4" t="s">
        <v>86</v>
      </c>
      <c r="E16" s="18">
        <v>7.899966912</v>
      </c>
    </row>
    <row r="17" spans="1:5">
      <c r="A17" s="3">
        <v>2020</v>
      </c>
      <c r="B17" s="4" t="s">
        <v>53</v>
      </c>
      <c r="C17" s="4" t="s">
        <v>84</v>
      </c>
      <c r="D17" s="4" t="s">
        <v>87</v>
      </c>
      <c r="E17" s="18">
        <v>8.0751275400000004</v>
      </c>
    </row>
    <row r="18" spans="1:5">
      <c r="A18" s="3">
        <v>2020</v>
      </c>
      <c r="B18" s="4" t="s">
        <v>20</v>
      </c>
      <c r="C18" s="4" t="s">
        <v>85</v>
      </c>
      <c r="D18" s="4" t="s">
        <v>86</v>
      </c>
      <c r="E18" s="18">
        <f>0.1077350503</f>
        <v>0.1077350503</v>
      </c>
    </row>
    <row r="19" spans="1:5">
      <c r="A19" s="3">
        <v>2020</v>
      </c>
      <c r="B19" s="4" t="s">
        <v>20</v>
      </c>
      <c r="C19" s="4" t="s">
        <v>85</v>
      </c>
      <c r="D19" s="4" t="s">
        <v>87</v>
      </c>
      <c r="E19" s="18">
        <f>0.1101237809</f>
        <v>0.1101237809</v>
      </c>
    </row>
    <row r="20" spans="1:5">
      <c r="A20" s="3">
        <v>2020</v>
      </c>
      <c r="B20" s="4" t="s">
        <v>25</v>
      </c>
      <c r="C20" s="4" t="s">
        <v>85</v>
      </c>
      <c r="D20" s="4" t="s">
        <v>86</v>
      </c>
      <c r="E20" s="18">
        <f>0.0078351918</f>
        <v>7.8351918000000003E-3</v>
      </c>
    </row>
    <row r="21" spans="1:5">
      <c r="A21" s="3">
        <v>2020</v>
      </c>
      <c r="B21" s="4" t="s">
        <v>25</v>
      </c>
      <c r="C21" s="4" t="s">
        <v>85</v>
      </c>
      <c r="D21" s="4" t="s">
        <v>87</v>
      </c>
      <c r="E21" s="18">
        <f>0.0080089158</f>
        <v>8.0089158000000004E-3</v>
      </c>
    </row>
    <row r="22" spans="1:5">
      <c r="A22" s="3">
        <v>2020</v>
      </c>
      <c r="B22" s="4" t="s">
        <v>18</v>
      </c>
      <c r="C22" s="4" t="s">
        <v>85</v>
      </c>
      <c r="D22" s="4" t="s">
        <v>86</v>
      </c>
      <c r="E22" s="18">
        <f>0.001582421</f>
        <v>1.5824210000000001E-3</v>
      </c>
    </row>
    <row r="23" spans="1:5">
      <c r="A23" s="3">
        <v>2020</v>
      </c>
      <c r="B23" s="4" t="s">
        <v>18</v>
      </c>
      <c r="C23" s="4" t="s">
        <v>85</v>
      </c>
      <c r="D23" s="4" t="s">
        <v>87</v>
      </c>
      <c r="E23" s="18">
        <f>0.0016175069</f>
        <v>1.6175069E-3</v>
      </c>
    </row>
    <row r="24" spans="1:5">
      <c r="A24" s="3">
        <v>2020</v>
      </c>
      <c r="B24" s="4" t="s">
        <v>19</v>
      </c>
      <c r="C24" s="4" t="s">
        <v>85</v>
      </c>
      <c r="D24" s="4" t="s">
        <v>86</v>
      </c>
      <c r="E24" s="18">
        <f>1.7933873112</f>
        <v>1.7933873112000001</v>
      </c>
    </row>
    <row r="25" spans="1:5">
      <c r="A25" s="3">
        <v>2020</v>
      </c>
      <c r="B25" s="4" t="s">
        <v>19</v>
      </c>
      <c r="C25" s="4" t="s">
        <v>85</v>
      </c>
      <c r="D25" s="4" t="s">
        <v>87</v>
      </c>
      <c r="E25" s="18">
        <f>1.8331507671</f>
        <v>1.8331507671</v>
      </c>
    </row>
    <row r="26" spans="1:5">
      <c r="A26" s="3">
        <v>2020</v>
      </c>
      <c r="B26" s="4" t="s">
        <v>54</v>
      </c>
      <c r="C26" s="4" t="s">
        <v>84</v>
      </c>
      <c r="D26" s="4" t="s">
        <v>86</v>
      </c>
      <c r="E26" s="18">
        <v>0.25421179199999999</v>
      </c>
    </row>
    <row r="27" spans="1:5">
      <c r="A27" s="3">
        <v>2020</v>
      </c>
      <c r="B27" s="4" t="s">
        <v>54</v>
      </c>
      <c r="C27" s="4" t="s">
        <v>84</v>
      </c>
      <c r="D27" s="4" t="s">
        <v>87</v>
      </c>
      <c r="E27" s="18">
        <v>0.25984823400000001</v>
      </c>
    </row>
    <row r="28" spans="1:5">
      <c r="A28" s="3">
        <v>2020</v>
      </c>
      <c r="B28" s="4" t="s">
        <v>59</v>
      </c>
      <c r="C28" s="4" t="s">
        <v>84</v>
      </c>
      <c r="D28" s="4" t="s">
        <v>86</v>
      </c>
      <c r="E28" s="18">
        <v>0.46762026000000001</v>
      </c>
    </row>
    <row r="29" spans="1:5">
      <c r="A29" s="3">
        <v>2020</v>
      </c>
      <c r="B29" s="4" t="s">
        <v>59</v>
      </c>
      <c r="C29" s="4" t="s">
        <v>84</v>
      </c>
      <c r="D29" s="4" t="s">
        <v>87</v>
      </c>
      <c r="E29" s="18">
        <v>0.47798842200000002</v>
      </c>
    </row>
    <row r="30" spans="1:5">
      <c r="A30" s="3">
        <v>2020</v>
      </c>
      <c r="B30" s="4" t="s">
        <v>26</v>
      </c>
      <c r="C30" s="4" t="s">
        <v>84</v>
      </c>
      <c r="D30" s="4" t="s">
        <v>86</v>
      </c>
      <c r="E30" s="18">
        <v>0.211659546</v>
      </c>
    </row>
    <row r="31" spans="1:5">
      <c r="A31" s="3">
        <v>2020</v>
      </c>
      <c r="B31" s="4" t="s">
        <v>26</v>
      </c>
      <c r="C31" s="4" t="s">
        <v>84</v>
      </c>
      <c r="D31" s="4" t="s">
        <v>87</v>
      </c>
      <c r="E31" s="18">
        <v>0.21635264400000001</v>
      </c>
    </row>
    <row r="32" spans="1:5">
      <c r="A32" s="3">
        <v>2020</v>
      </c>
      <c r="B32" s="4" t="s">
        <v>60</v>
      </c>
      <c r="C32" s="4" t="s">
        <v>84</v>
      </c>
      <c r="D32" s="4" t="s">
        <v>86</v>
      </c>
      <c r="E32" s="18">
        <v>6.0949980420000003</v>
      </c>
    </row>
    <row r="33" spans="1:5">
      <c r="A33" s="3">
        <v>2020</v>
      </c>
      <c r="B33" s="4" t="s">
        <v>60</v>
      </c>
      <c r="C33" s="4" t="s">
        <v>84</v>
      </c>
      <c r="D33" s="4" t="s">
        <v>87</v>
      </c>
      <c r="E33" s="18">
        <v>6.2301379680000002</v>
      </c>
    </row>
    <row r="34" spans="1:5">
      <c r="A34" s="3">
        <v>2020</v>
      </c>
      <c r="B34" s="4" t="s">
        <v>27</v>
      </c>
      <c r="C34" s="4" t="s">
        <v>84</v>
      </c>
      <c r="D34" s="4" t="s">
        <v>86</v>
      </c>
      <c r="E34" s="18">
        <v>2.5566539220000002</v>
      </c>
    </row>
    <row r="35" spans="1:5">
      <c r="A35" s="3">
        <v>2020</v>
      </c>
      <c r="B35" s="4" t="s">
        <v>27</v>
      </c>
      <c r="C35" s="4" t="s">
        <v>84</v>
      </c>
      <c r="D35" s="4" t="s">
        <v>87</v>
      </c>
      <c r="E35" s="18">
        <v>2.6133405839999999</v>
      </c>
    </row>
    <row r="36" spans="1:5">
      <c r="A36" s="3">
        <v>2020</v>
      </c>
      <c r="B36" s="4" t="s">
        <v>61</v>
      </c>
      <c r="C36" s="4" t="s">
        <v>84</v>
      </c>
      <c r="D36" s="4" t="s">
        <v>86</v>
      </c>
      <c r="E36" s="18">
        <v>3.185481636</v>
      </c>
    </row>
    <row r="37" spans="1:5">
      <c r="A37" s="3">
        <v>2020</v>
      </c>
      <c r="B37" s="4" t="s">
        <v>61</v>
      </c>
      <c r="C37" s="4" t="s">
        <v>84</v>
      </c>
      <c r="D37" s="4" t="s">
        <v>87</v>
      </c>
      <c r="E37" s="18">
        <v>3.2561108879999998</v>
      </c>
    </row>
    <row r="38" spans="1:5">
      <c r="A38" s="3">
        <v>2020</v>
      </c>
      <c r="B38" s="4" t="s">
        <v>28</v>
      </c>
      <c r="C38" s="4" t="s">
        <v>84</v>
      </c>
      <c r="D38" s="4" t="s">
        <v>86</v>
      </c>
      <c r="E38" s="18">
        <v>1.9109242559999999</v>
      </c>
    </row>
    <row r="39" spans="1:5">
      <c r="A39" s="3">
        <v>2020</v>
      </c>
      <c r="B39" s="4" t="s">
        <v>28</v>
      </c>
      <c r="C39" s="4" t="s">
        <v>84</v>
      </c>
      <c r="D39" s="4" t="s">
        <v>87</v>
      </c>
      <c r="E39" s="18">
        <v>1.9532936519999999</v>
      </c>
    </row>
    <row r="40" spans="1:5">
      <c r="A40" s="3">
        <v>2020</v>
      </c>
      <c r="B40" s="4" t="s">
        <v>62</v>
      </c>
      <c r="C40" s="4" t="s">
        <v>84</v>
      </c>
      <c r="D40" s="4" t="s">
        <v>86</v>
      </c>
      <c r="E40" s="18">
        <v>22.467830033999999</v>
      </c>
    </row>
    <row r="41" spans="1:5">
      <c r="A41" s="3">
        <v>2020</v>
      </c>
      <c r="B41" s="4" t="s">
        <v>62</v>
      </c>
      <c r="C41" s="4" t="s">
        <v>84</v>
      </c>
      <c r="D41" s="4" t="s">
        <v>87</v>
      </c>
      <c r="E41" s="18">
        <v>22.965992856</v>
      </c>
    </row>
    <row r="42" spans="1:5">
      <c r="A42" s="3">
        <v>2020</v>
      </c>
      <c r="B42" s="4" t="s">
        <v>29</v>
      </c>
      <c r="C42" s="4" t="s">
        <v>84</v>
      </c>
      <c r="D42" s="4" t="s">
        <v>86</v>
      </c>
      <c r="E42" s="18">
        <v>13.094528238000001</v>
      </c>
    </row>
    <row r="43" spans="1:5">
      <c r="A43" s="3">
        <v>2020</v>
      </c>
      <c r="B43" s="4" t="s">
        <v>29</v>
      </c>
      <c r="C43" s="4" t="s">
        <v>84</v>
      </c>
      <c r="D43" s="4" t="s">
        <v>87</v>
      </c>
      <c r="E43" s="18">
        <v>13.384863714</v>
      </c>
    </row>
    <row r="44" spans="1:5">
      <c r="A44" s="3">
        <v>2020</v>
      </c>
      <c r="B44" s="4" t="s">
        <v>63</v>
      </c>
      <c r="C44" s="4" t="s">
        <v>84</v>
      </c>
      <c r="D44" s="4" t="s">
        <v>86</v>
      </c>
      <c r="E44" s="18">
        <v>0.72569121000000003</v>
      </c>
    </row>
    <row r="45" spans="1:5">
      <c r="A45" s="3">
        <v>2020</v>
      </c>
      <c r="B45" s="4" t="s">
        <v>63</v>
      </c>
      <c r="C45" s="4" t="s">
        <v>84</v>
      </c>
      <c r="D45" s="4" t="s">
        <v>87</v>
      </c>
      <c r="E45" s="18">
        <v>0.74178141600000003</v>
      </c>
    </row>
    <row r="46" spans="1:5">
      <c r="A46" s="3">
        <v>2020</v>
      </c>
      <c r="B46" s="4" t="s">
        <v>30</v>
      </c>
      <c r="C46" s="4" t="s">
        <v>84</v>
      </c>
      <c r="D46" s="4" t="s">
        <v>86</v>
      </c>
      <c r="E46" s="18">
        <v>0.42228947999999999</v>
      </c>
    </row>
    <row r="47" spans="1:5">
      <c r="A47" s="3">
        <v>2020</v>
      </c>
      <c r="B47" s="4" t="s">
        <v>30</v>
      </c>
      <c r="C47" s="4" t="s">
        <v>84</v>
      </c>
      <c r="D47" s="4" t="s">
        <v>87</v>
      </c>
      <c r="E47" s="18">
        <v>0.43165250999999999</v>
      </c>
    </row>
    <row r="48" spans="1:5">
      <c r="A48" s="3">
        <v>2020</v>
      </c>
      <c r="B48" s="4" t="s">
        <v>64</v>
      </c>
      <c r="C48" s="4" t="s">
        <v>84</v>
      </c>
      <c r="D48" s="4" t="s">
        <v>86</v>
      </c>
      <c r="E48" s="18">
        <v>6.7048573439999997</v>
      </c>
    </row>
    <row r="49" spans="1:5">
      <c r="A49" s="3">
        <v>2020</v>
      </c>
      <c r="B49" s="4" t="s">
        <v>64</v>
      </c>
      <c r="C49" s="4" t="s">
        <v>84</v>
      </c>
      <c r="D49" s="4" t="s">
        <v>87</v>
      </c>
      <c r="E49" s="18">
        <v>6.8535193740000002</v>
      </c>
    </row>
    <row r="50" spans="1:5">
      <c r="A50" s="3">
        <v>2020</v>
      </c>
      <c r="B50" s="4" t="s">
        <v>31</v>
      </c>
      <c r="C50" s="4" t="s">
        <v>84</v>
      </c>
      <c r="D50" s="4" t="s">
        <v>86</v>
      </c>
      <c r="E50" s="18">
        <v>4.3082757660000004</v>
      </c>
    </row>
    <row r="51" spans="1:5">
      <c r="A51" s="3">
        <v>2020</v>
      </c>
      <c r="B51" s="4" t="s">
        <v>31</v>
      </c>
      <c r="C51" s="4" t="s">
        <v>84</v>
      </c>
      <c r="D51" s="4" t="s">
        <v>87</v>
      </c>
      <c r="E51" s="18">
        <v>4.4037997559999997</v>
      </c>
    </row>
    <row r="52" spans="1:5">
      <c r="A52" s="3">
        <v>2020</v>
      </c>
      <c r="B52" s="4" t="s">
        <v>65</v>
      </c>
      <c r="C52" s="4" t="s">
        <v>84</v>
      </c>
      <c r="D52" s="4" t="s">
        <v>86</v>
      </c>
      <c r="E52" s="18">
        <v>0.54905761799999997</v>
      </c>
    </row>
    <row r="53" spans="1:5">
      <c r="A53" s="3">
        <v>2020</v>
      </c>
      <c r="B53" s="4" t="s">
        <v>65</v>
      </c>
      <c r="C53" s="4" t="s">
        <v>84</v>
      </c>
      <c r="D53" s="4" t="s">
        <v>87</v>
      </c>
      <c r="E53" s="18">
        <v>0.56123146199999996</v>
      </c>
    </row>
    <row r="54" spans="1:5">
      <c r="A54" s="3">
        <v>2020</v>
      </c>
      <c r="B54" s="4" t="s">
        <v>32</v>
      </c>
      <c r="C54" s="4" t="s">
        <v>84</v>
      </c>
      <c r="D54" s="4" t="s">
        <v>86</v>
      </c>
      <c r="E54" s="18">
        <v>0.29049937199999998</v>
      </c>
    </row>
    <row r="55" spans="1:5">
      <c r="A55" s="3">
        <v>2020</v>
      </c>
      <c r="B55" s="4" t="s">
        <v>32</v>
      </c>
      <c r="C55" s="4" t="s">
        <v>84</v>
      </c>
      <c r="D55" s="4" t="s">
        <v>87</v>
      </c>
      <c r="E55" s="18">
        <v>0.296940492</v>
      </c>
    </row>
    <row r="56" spans="1:5">
      <c r="A56" s="3">
        <v>2020</v>
      </c>
      <c r="B56" s="4" t="s">
        <v>66</v>
      </c>
      <c r="C56" s="4" t="s">
        <v>84</v>
      </c>
      <c r="D56" s="4" t="s">
        <v>86</v>
      </c>
      <c r="E56" s="18">
        <v>4.1762807820000001</v>
      </c>
    </row>
    <row r="57" spans="1:5">
      <c r="A57" s="3">
        <v>2020</v>
      </c>
      <c r="B57" s="4" t="s">
        <v>66</v>
      </c>
      <c r="C57" s="4" t="s">
        <v>84</v>
      </c>
      <c r="D57" s="4" t="s">
        <v>87</v>
      </c>
      <c r="E57" s="18">
        <v>4.2688786199999997</v>
      </c>
    </row>
    <row r="58" spans="1:5">
      <c r="A58" s="3">
        <v>2020</v>
      </c>
      <c r="B58" s="4" t="s">
        <v>33</v>
      </c>
      <c r="C58" s="4" t="s">
        <v>84</v>
      </c>
      <c r="D58" s="4" t="s">
        <v>86</v>
      </c>
      <c r="E58" s="18">
        <v>2.3362813199999999</v>
      </c>
    </row>
    <row r="59" spans="1:5">
      <c r="A59" s="3">
        <v>2020</v>
      </c>
      <c r="B59" s="4" t="s">
        <v>33</v>
      </c>
      <c r="C59" s="4" t="s">
        <v>84</v>
      </c>
      <c r="D59" s="4" t="s">
        <v>87</v>
      </c>
      <c r="E59" s="18">
        <v>2.3880818160000001</v>
      </c>
    </row>
    <row r="60" spans="1:5">
      <c r="A60" s="3">
        <v>2020</v>
      </c>
      <c r="B60" s="4" t="s">
        <v>16</v>
      </c>
      <c r="C60" s="4" t="s">
        <v>84</v>
      </c>
      <c r="D60" s="4" t="s">
        <v>86</v>
      </c>
      <c r="E60" s="18">
        <v>1.3617175800000001</v>
      </c>
    </row>
    <row r="61" spans="1:5">
      <c r="A61" s="3">
        <v>2020</v>
      </c>
      <c r="B61" s="4" t="s">
        <v>16</v>
      </c>
      <c r="C61" s="4" t="s">
        <v>84</v>
      </c>
      <c r="D61" s="4" t="s">
        <v>87</v>
      </c>
      <c r="E61" s="18">
        <v>1.391909952</v>
      </c>
    </row>
    <row r="62" spans="1:5">
      <c r="A62" s="3">
        <v>2020</v>
      </c>
      <c r="B62" s="4" t="s">
        <v>17</v>
      </c>
      <c r="C62" s="4" t="s">
        <v>84</v>
      </c>
      <c r="D62" s="4" t="s">
        <v>86</v>
      </c>
      <c r="E62" s="18">
        <v>0.50333720400000004</v>
      </c>
    </row>
    <row r="63" spans="1:5">
      <c r="A63" s="3">
        <v>2020</v>
      </c>
      <c r="B63" s="4" t="s">
        <v>17</v>
      </c>
      <c r="C63" s="4" t="s">
        <v>84</v>
      </c>
      <c r="D63" s="4" t="s">
        <v>87</v>
      </c>
      <c r="E63" s="18">
        <v>0.51449732999999997</v>
      </c>
    </row>
    <row r="64" spans="1:5">
      <c r="A64" s="3">
        <v>2020</v>
      </c>
      <c r="B64" s="4" t="s">
        <v>67</v>
      </c>
      <c r="C64" s="4" t="s">
        <v>84</v>
      </c>
      <c r="D64" s="4" t="s">
        <v>86</v>
      </c>
      <c r="E64" s="18">
        <v>0.65603078400000003</v>
      </c>
    </row>
    <row r="65" spans="1:5">
      <c r="A65" s="3">
        <v>2020</v>
      </c>
      <c r="B65" s="4" t="s">
        <v>67</v>
      </c>
      <c r="C65" s="4" t="s">
        <v>84</v>
      </c>
      <c r="D65" s="4" t="s">
        <v>87</v>
      </c>
      <c r="E65" s="18">
        <v>0.67057644000000005</v>
      </c>
    </row>
    <row r="66" spans="1:5">
      <c r="A66" s="3">
        <v>2020</v>
      </c>
      <c r="B66" s="4" t="s">
        <v>68</v>
      </c>
      <c r="C66" s="4" t="s">
        <v>84</v>
      </c>
      <c r="D66" s="4" t="s">
        <v>86</v>
      </c>
      <c r="E66" s="18">
        <v>0.221295984</v>
      </c>
    </row>
    <row r="67" spans="1:5">
      <c r="A67" s="3">
        <v>2020</v>
      </c>
      <c r="B67" s="4" t="s">
        <v>68</v>
      </c>
      <c r="C67" s="4" t="s">
        <v>84</v>
      </c>
      <c r="D67" s="4" t="s">
        <v>87</v>
      </c>
      <c r="E67" s="18">
        <v>0.22620261</v>
      </c>
    </row>
    <row r="68" spans="1:5">
      <c r="A68" s="3">
        <v>2020</v>
      </c>
      <c r="B68" s="4" t="s">
        <v>34</v>
      </c>
      <c r="C68" s="4" t="s">
        <v>84</v>
      </c>
      <c r="D68" s="4" t="s">
        <v>86</v>
      </c>
      <c r="E68" s="18">
        <v>4.0133273159999998</v>
      </c>
    </row>
    <row r="69" spans="1:5">
      <c r="A69" s="3">
        <v>2020</v>
      </c>
      <c r="B69" s="4" t="s">
        <v>34</v>
      </c>
      <c r="C69" s="4" t="s">
        <v>84</v>
      </c>
      <c r="D69" s="4" t="s">
        <v>87</v>
      </c>
      <c r="E69" s="18">
        <v>4.1023118939999996</v>
      </c>
    </row>
    <row r="70" spans="1:5">
      <c r="A70" s="3">
        <v>2020</v>
      </c>
      <c r="B70" s="4" t="s">
        <v>35</v>
      </c>
      <c r="C70" s="4" t="s">
        <v>84</v>
      </c>
      <c r="D70" s="4" t="s">
        <v>86</v>
      </c>
      <c r="E70" s="18">
        <v>1.693757682</v>
      </c>
    </row>
    <row r="71" spans="1:5">
      <c r="A71" s="3">
        <v>2020</v>
      </c>
      <c r="B71" s="4" t="s">
        <v>35</v>
      </c>
      <c r="C71" s="4" t="s">
        <v>84</v>
      </c>
      <c r="D71" s="4" t="s">
        <v>87</v>
      </c>
      <c r="E71" s="18">
        <v>1.7313120479999999</v>
      </c>
    </row>
    <row r="72" spans="1:5">
      <c r="A72" s="3">
        <v>2020</v>
      </c>
      <c r="B72" s="4" t="s">
        <v>36</v>
      </c>
      <c r="C72" s="4" t="s">
        <v>84</v>
      </c>
      <c r="D72" s="4" t="s">
        <v>86</v>
      </c>
      <c r="E72" s="18">
        <v>4.5496896180000004</v>
      </c>
    </row>
    <row r="73" spans="1:5">
      <c r="A73" s="3">
        <v>2020</v>
      </c>
      <c r="B73" s="4" t="s">
        <v>36</v>
      </c>
      <c r="C73" s="4" t="s">
        <v>84</v>
      </c>
      <c r="D73" s="4" t="s">
        <v>87</v>
      </c>
      <c r="E73" s="18">
        <v>4.6505665440000001</v>
      </c>
    </row>
    <row r="74" spans="1:5">
      <c r="A74" s="3">
        <v>2020</v>
      </c>
      <c r="B74" s="4" t="s">
        <v>37</v>
      </c>
      <c r="C74" s="4" t="s">
        <v>84</v>
      </c>
      <c r="D74" s="4" t="s">
        <v>86</v>
      </c>
      <c r="E74" s="18">
        <v>2.5716838019999999</v>
      </c>
    </row>
    <row r="75" spans="1:5">
      <c r="A75" s="3">
        <v>2020</v>
      </c>
      <c r="B75" s="4" t="s">
        <v>37</v>
      </c>
      <c r="C75" s="4" t="s">
        <v>84</v>
      </c>
      <c r="D75" s="4" t="s">
        <v>87</v>
      </c>
      <c r="E75" s="18">
        <v>2.628703878</v>
      </c>
    </row>
    <row r="76" spans="1:5">
      <c r="A76" s="3">
        <v>2020</v>
      </c>
      <c r="B76" s="4" t="s">
        <v>38</v>
      </c>
      <c r="C76" s="4" t="s">
        <v>84</v>
      </c>
      <c r="D76" s="4" t="s">
        <v>86</v>
      </c>
      <c r="E76" s="18">
        <v>0.79597312799999997</v>
      </c>
    </row>
    <row r="77" spans="1:5">
      <c r="A77" s="3">
        <v>2020</v>
      </c>
      <c r="B77" s="4" t="s">
        <v>38</v>
      </c>
      <c r="C77" s="4" t="s">
        <v>84</v>
      </c>
      <c r="D77" s="4" t="s">
        <v>87</v>
      </c>
      <c r="E77" s="18">
        <v>0.81362166000000002</v>
      </c>
    </row>
    <row r="78" spans="1:5">
      <c r="A78" s="3">
        <v>2020</v>
      </c>
      <c r="B78" s="4" t="s">
        <v>23</v>
      </c>
      <c r="C78" s="4" t="s">
        <v>84</v>
      </c>
      <c r="D78" s="4" t="s">
        <v>86</v>
      </c>
      <c r="E78" s="18">
        <v>0.39229756199999999</v>
      </c>
    </row>
    <row r="79" spans="1:5">
      <c r="A79" s="3">
        <v>2020</v>
      </c>
      <c r="B79" s="4" t="s">
        <v>23</v>
      </c>
      <c r="C79" s="4" t="s">
        <v>84</v>
      </c>
      <c r="D79" s="4" t="s">
        <v>87</v>
      </c>
      <c r="E79" s="18">
        <v>0.40099570200000001</v>
      </c>
    </row>
    <row r="80" spans="1:5">
      <c r="A80" s="3">
        <v>2020</v>
      </c>
      <c r="B80" s="4" t="s">
        <v>2</v>
      </c>
      <c r="C80" s="4" t="s">
        <v>84</v>
      </c>
      <c r="D80" s="4" t="s">
        <v>86</v>
      </c>
      <c r="E80" s="18">
        <v>7.6237695839999997</v>
      </c>
    </row>
    <row r="81" spans="1:5">
      <c r="A81" s="3">
        <v>2020</v>
      </c>
      <c r="B81" s="4" t="s">
        <v>2</v>
      </c>
      <c r="C81" s="4" t="s">
        <v>84</v>
      </c>
      <c r="D81" s="4" t="s">
        <v>87</v>
      </c>
      <c r="E81" s="18">
        <v>7.792805832</v>
      </c>
    </row>
    <row r="82" spans="1:5">
      <c r="A82" s="3">
        <v>2020</v>
      </c>
      <c r="B82" s="4" t="s">
        <v>10</v>
      </c>
      <c r="C82" s="4" t="s">
        <v>84</v>
      </c>
      <c r="D82" s="4" t="s">
        <v>86</v>
      </c>
      <c r="E82" s="18">
        <v>4.0386746279999999</v>
      </c>
    </row>
    <row r="83" spans="1:5">
      <c r="A83" s="3">
        <v>2020</v>
      </c>
      <c r="B83" s="4" t="s">
        <v>10</v>
      </c>
      <c r="C83" s="4" t="s">
        <v>84</v>
      </c>
      <c r="D83" s="4" t="s">
        <v>87</v>
      </c>
      <c r="E83" s="18">
        <v>4.1282211960000001</v>
      </c>
    </row>
    <row r="84" spans="1:5">
      <c r="A84" s="3">
        <v>2020</v>
      </c>
      <c r="B84" s="4" t="s">
        <v>1</v>
      </c>
      <c r="C84" s="4" t="s">
        <v>84</v>
      </c>
      <c r="D84" s="4" t="s">
        <v>86</v>
      </c>
      <c r="E84" s="18">
        <v>2.7283034819999998</v>
      </c>
    </row>
    <row r="85" spans="1:5">
      <c r="A85" s="3">
        <v>2020</v>
      </c>
      <c r="B85" s="4" t="s">
        <v>1</v>
      </c>
      <c r="C85" s="4" t="s">
        <v>84</v>
      </c>
      <c r="D85" s="4" t="s">
        <v>87</v>
      </c>
      <c r="E85" s="18">
        <v>2.7887961419999998</v>
      </c>
    </row>
    <row r="86" spans="1:5">
      <c r="A86" s="3">
        <v>2020</v>
      </c>
      <c r="B86" s="4" t="s">
        <v>9</v>
      </c>
      <c r="C86" s="4" t="s">
        <v>84</v>
      </c>
      <c r="D86" s="4" t="s">
        <v>86</v>
      </c>
      <c r="E86" s="18">
        <v>3.2711064539999999</v>
      </c>
    </row>
    <row r="87" spans="1:5">
      <c r="A87" s="3">
        <v>2020</v>
      </c>
      <c r="B87" s="4" t="s">
        <v>9</v>
      </c>
      <c r="C87" s="4" t="s">
        <v>84</v>
      </c>
      <c r="D87" s="4" t="s">
        <v>87</v>
      </c>
      <c r="E87" s="18">
        <v>3.3436342680000002</v>
      </c>
    </row>
    <row r="88" spans="1:5">
      <c r="A88" s="3">
        <v>2020</v>
      </c>
      <c r="B88" s="4" t="s">
        <v>0</v>
      </c>
      <c r="C88" s="4" t="s">
        <v>84</v>
      </c>
      <c r="D88" s="4" t="s">
        <v>86</v>
      </c>
      <c r="E88" s="18">
        <v>4.9060655520000003</v>
      </c>
    </row>
    <row r="89" spans="1:5">
      <c r="A89" s="3">
        <v>2020</v>
      </c>
      <c r="B89" s="4" t="s">
        <v>0</v>
      </c>
      <c r="C89" s="4" t="s">
        <v>84</v>
      </c>
      <c r="D89" s="4" t="s">
        <v>87</v>
      </c>
      <c r="E89" s="18">
        <v>5.0148441359999998</v>
      </c>
    </row>
    <row r="90" spans="1:5">
      <c r="A90" s="3">
        <v>2020</v>
      </c>
      <c r="B90" s="4" t="s">
        <v>8</v>
      </c>
      <c r="C90" s="4" t="s">
        <v>84</v>
      </c>
      <c r="D90" s="4" t="s">
        <v>86</v>
      </c>
      <c r="E90" s="18">
        <v>3.6530253359999998</v>
      </c>
    </row>
    <row r="91" spans="1:5">
      <c r="A91" s="3">
        <v>2020</v>
      </c>
      <c r="B91" s="4" t="s">
        <v>8</v>
      </c>
      <c r="C91" s="4" t="s">
        <v>84</v>
      </c>
      <c r="D91" s="4" t="s">
        <v>87</v>
      </c>
      <c r="E91" s="18">
        <v>3.7340211719999998</v>
      </c>
    </row>
    <row r="92" spans="1:5">
      <c r="A92" s="3">
        <v>2020</v>
      </c>
      <c r="B92" s="4" t="s">
        <v>55</v>
      </c>
      <c r="C92" s="4" t="s">
        <v>84</v>
      </c>
      <c r="D92" s="4" t="s">
        <v>86</v>
      </c>
      <c r="E92" s="18">
        <v>0.383362068</v>
      </c>
    </row>
    <row r="93" spans="1:5">
      <c r="A93" s="3">
        <v>2020</v>
      </c>
      <c r="B93" s="4" t="s">
        <v>55</v>
      </c>
      <c r="C93" s="4" t="s">
        <v>84</v>
      </c>
      <c r="D93" s="4" t="s">
        <v>87</v>
      </c>
      <c r="E93" s="18">
        <v>0.39186206400000001</v>
      </c>
    </row>
    <row r="94" spans="1:5">
      <c r="A94" s="3">
        <v>2020</v>
      </c>
      <c r="B94" s="4" t="s">
        <v>56</v>
      </c>
      <c r="C94" s="4" t="s">
        <v>84</v>
      </c>
      <c r="D94" s="4" t="s">
        <v>86</v>
      </c>
      <c r="E94" s="18">
        <v>0.33271805999999998</v>
      </c>
    </row>
    <row r="95" spans="1:5">
      <c r="A95" s="3">
        <v>2020</v>
      </c>
      <c r="B95" s="4" t="s">
        <v>56</v>
      </c>
      <c r="C95" s="4" t="s">
        <v>84</v>
      </c>
      <c r="D95" s="4" t="s">
        <v>87</v>
      </c>
      <c r="E95" s="18">
        <v>0.340095174</v>
      </c>
    </row>
    <row r="96" spans="1:5">
      <c r="A96" s="3">
        <v>2020</v>
      </c>
      <c r="B96" s="4" t="s">
        <v>4</v>
      </c>
      <c r="C96" s="4" t="s">
        <v>84</v>
      </c>
      <c r="D96" s="4" t="s">
        <v>86</v>
      </c>
      <c r="E96" s="18">
        <v>1.5154892879999999</v>
      </c>
    </row>
    <row r="97" spans="1:5">
      <c r="A97" s="3">
        <v>2020</v>
      </c>
      <c r="B97" s="4" t="s">
        <v>4</v>
      </c>
      <c r="C97" s="4" t="s">
        <v>84</v>
      </c>
      <c r="D97" s="4" t="s">
        <v>87</v>
      </c>
      <c r="E97" s="18">
        <v>1.549091118</v>
      </c>
    </row>
    <row r="98" spans="1:5">
      <c r="A98" s="3">
        <v>2020</v>
      </c>
      <c r="B98" s="4" t="s">
        <v>12</v>
      </c>
      <c r="C98" s="4" t="s">
        <v>84</v>
      </c>
      <c r="D98" s="4" t="s">
        <v>86</v>
      </c>
      <c r="E98" s="18">
        <v>1.12625094</v>
      </c>
    </row>
    <row r="99" spans="1:5">
      <c r="A99" s="3">
        <v>2020</v>
      </c>
      <c r="B99" s="4" t="s">
        <v>12</v>
      </c>
      <c r="C99" s="4" t="s">
        <v>84</v>
      </c>
      <c r="D99" s="4" t="s">
        <v>87</v>
      </c>
      <c r="E99" s="18">
        <v>1.1512224959999999</v>
      </c>
    </row>
    <row r="100" spans="1:5">
      <c r="A100" s="3">
        <v>2020</v>
      </c>
      <c r="B100" s="4" t="s">
        <v>7</v>
      </c>
      <c r="C100" s="4" t="s">
        <v>84</v>
      </c>
      <c r="D100" s="4" t="s">
        <v>86</v>
      </c>
      <c r="E100" s="18">
        <v>0.54096331200000003</v>
      </c>
    </row>
    <row r="101" spans="1:5">
      <c r="A101" s="3">
        <v>2020</v>
      </c>
      <c r="B101" s="4" t="s">
        <v>7</v>
      </c>
      <c r="C101" s="4" t="s">
        <v>84</v>
      </c>
      <c r="D101" s="4" t="s">
        <v>87</v>
      </c>
      <c r="E101" s="18">
        <v>0.552957696</v>
      </c>
    </row>
    <row r="102" spans="1:5">
      <c r="A102" s="3">
        <v>2020</v>
      </c>
      <c r="B102" s="4" t="s">
        <v>15</v>
      </c>
      <c r="C102" s="4" t="s">
        <v>84</v>
      </c>
      <c r="D102" s="4" t="s">
        <v>86</v>
      </c>
      <c r="E102" s="18">
        <v>0.203294742</v>
      </c>
    </row>
    <row r="103" spans="1:5">
      <c r="A103" s="3">
        <v>2020</v>
      </c>
      <c r="B103" s="4" t="s">
        <v>15</v>
      </c>
      <c r="C103" s="4" t="s">
        <v>84</v>
      </c>
      <c r="D103" s="4" t="s">
        <v>87</v>
      </c>
      <c r="E103" s="18">
        <v>0.20780224799999999</v>
      </c>
    </row>
    <row r="104" spans="1:5">
      <c r="A104" s="3">
        <v>2020</v>
      </c>
      <c r="B104" s="4" t="s">
        <v>69</v>
      </c>
      <c r="C104" s="4" t="s">
        <v>84</v>
      </c>
      <c r="D104" s="4" t="s">
        <v>86</v>
      </c>
      <c r="E104" s="18">
        <v>0.58833094799999996</v>
      </c>
    </row>
    <row r="105" spans="1:5">
      <c r="A105" s="3">
        <v>2020</v>
      </c>
      <c r="B105" s="4" t="s">
        <v>69</v>
      </c>
      <c r="C105" s="4" t="s">
        <v>84</v>
      </c>
      <c r="D105" s="4" t="s">
        <v>87</v>
      </c>
      <c r="E105" s="18">
        <v>0.60137556000000003</v>
      </c>
    </row>
    <row r="106" spans="1:5">
      <c r="A106" s="3">
        <v>2020</v>
      </c>
      <c r="B106" s="4" t="s">
        <v>39</v>
      </c>
      <c r="C106" s="4" t="s">
        <v>84</v>
      </c>
      <c r="D106" s="4" t="s">
        <v>86</v>
      </c>
      <c r="E106" s="18">
        <v>0.53592712200000003</v>
      </c>
    </row>
    <row r="107" spans="1:5">
      <c r="A107" s="3">
        <v>2020</v>
      </c>
      <c r="B107" s="4" t="s">
        <v>39</v>
      </c>
      <c r="C107" s="4" t="s">
        <v>84</v>
      </c>
      <c r="D107" s="4" t="s">
        <v>87</v>
      </c>
      <c r="E107" s="18">
        <v>0.54780984600000004</v>
      </c>
    </row>
    <row r="108" spans="1:5">
      <c r="A108" s="3">
        <v>2020</v>
      </c>
      <c r="B108" s="4" t="s">
        <v>70</v>
      </c>
      <c r="C108" s="4" t="s">
        <v>84</v>
      </c>
      <c r="D108" s="4" t="s">
        <v>86</v>
      </c>
      <c r="E108" s="18">
        <v>7.612841016</v>
      </c>
    </row>
    <row r="109" spans="1:5">
      <c r="A109" s="3">
        <v>2020</v>
      </c>
      <c r="B109" s="4" t="s">
        <v>70</v>
      </c>
      <c r="C109" s="4" t="s">
        <v>84</v>
      </c>
      <c r="D109" s="4" t="s">
        <v>87</v>
      </c>
      <c r="E109" s="18">
        <v>7.7816350920000001</v>
      </c>
    </row>
    <row r="110" spans="1:5">
      <c r="A110" s="3">
        <v>2020</v>
      </c>
      <c r="B110" s="4" t="s">
        <v>40</v>
      </c>
      <c r="C110" s="4" t="s">
        <v>84</v>
      </c>
      <c r="D110" s="4" t="s">
        <v>86</v>
      </c>
      <c r="E110" s="18">
        <v>6.168491274</v>
      </c>
    </row>
    <row r="111" spans="1:5">
      <c r="A111" s="3">
        <v>2020</v>
      </c>
      <c r="B111" s="4" t="s">
        <v>40</v>
      </c>
      <c r="C111" s="4" t="s">
        <v>84</v>
      </c>
      <c r="D111" s="4" t="s">
        <v>87</v>
      </c>
      <c r="E111" s="18">
        <v>6.305260842</v>
      </c>
    </row>
    <row r="112" spans="1:5">
      <c r="A112" s="3">
        <v>2020</v>
      </c>
      <c r="B112" s="4" t="s">
        <v>71</v>
      </c>
      <c r="C112" s="4" t="s">
        <v>84</v>
      </c>
      <c r="D112" s="4" t="s">
        <v>86</v>
      </c>
      <c r="E112" s="18">
        <v>0.116948964</v>
      </c>
    </row>
    <row r="113" spans="1:5">
      <c r="A113" s="3">
        <v>2020</v>
      </c>
      <c r="B113" s="4" t="s">
        <v>71</v>
      </c>
      <c r="C113" s="4" t="s">
        <v>84</v>
      </c>
      <c r="D113" s="4" t="s">
        <v>87</v>
      </c>
      <c r="E113" s="18">
        <v>0.119541948</v>
      </c>
    </row>
    <row r="114" spans="1:5">
      <c r="A114" s="3">
        <v>2020</v>
      </c>
      <c r="B114" s="4" t="s">
        <v>41</v>
      </c>
      <c r="C114" s="4" t="s">
        <v>84</v>
      </c>
      <c r="D114" s="4" t="s">
        <v>86</v>
      </c>
      <c r="E114" s="18">
        <v>0.100133166</v>
      </c>
    </row>
    <row r="115" spans="1:5">
      <c r="A115" s="3">
        <v>2020</v>
      </c>
      <c r="B115" s="4" t="s">
        <v>41</v>
      </c>
      <c r="C115" s="4" t="s">
        <v>84</v>
      </c>
      <c r="D115" s="4" t="s">
        <v>87</v>
      </c>
      <c r="E115" s="18">
        <v>0.102353472</v>
      </c>
    </row>
    <row r="116" spans="1:5">
      <c r="A116" s="3">
        <v>2020</v>
      </c>
      <c r="B116" s="4" t="s">
        <v>72</v>
      </c>
      <c r="C116" s="4" t="s">
        <v>84</v>
      </c>
      <c r="D116" s="4" t="s">
        <v>86</v>
      </c>
      <c r="E116" s="18">
        <v>2.7693156299999999</v>
      </c>
    </row>
    <row r="117" spans="1:5">
      <c r="A117" s="3">
        <v>2020</v>
      </c>
      <c r="B117" s="4" t="s">
        <v>72</v>
      </c>
      <c r="C117" s="4" t="s">
        <v>84</v>
      </c>
      <c r="D117" s="4" t="s">
        <v>87</v>
      </c>
      <c r="E117" s="18">
        <v>2.8307178180000001</v>
      </c>
    </row>
    <row r="118" spans="1:5">
      <c r="A118" s="3">
        <v>2020</v>
      </c>
      <c r="B118" s="4" t="s">
        <v>42</v>
      </c>
      <c r="C118" s="4" t="s">
        <v>84</v>
      </c>
      <c r="D118" s="4" t="s">
        <v>86</v>
      </c>
      <c r="E118" s="18">
        <v>1.457422926</v>
      </c>
    </row>
    <row r="119" spans="1:5">
      <c r="A119" s="3">
        <v>2020</v>
      </c>
      <c r="B119" s="4" t="s">
        <v>42</v>
      </c>
      <c r="C119" s="4" t="s">
        <v>84</v>
      </c>
      <c r="D119" s="4" t="s">
        <v>87</v>
      </c>
      <c r="E119" s="18">
        <v>1.489737198</v>
      </c>
    </row>
    <row r="120" spans="1:5">
      <c r="A120" s="3">
        <v>2020</v>
      </c>
      <c r="B120" s="4" t="s">
        <v>73</v>
      </c>
      <c r="C120" s="4" t="s">
        <v>84</v>
      </c>
      <c r="D120" s="4" t="s">
        <v>86</v>
      </c>
      <c r="E120" s="18">
        <v>0.37619134199999998</v>
      </c>
    </row>
    <row r="121" spans="1:5">
      <c r="A121" s="3">
        <v>2020</v>
      </c>
      <c r="B121" s="4" t="s">
        <v>73</v>
      </c>
      <c r="C121" s="4" t="s">
        <v>84</v>
      </c>
      <c r="D121" s="4" t="s">
        <v>87</v>
      </c>
      <c r="E121" s="18">
        <v>0.38453227200000001</v>
      </c>
    </row>
    <row r="122" spans="1:5">
      <c r="A122" s="3">
        <v>2020</v>
      </c>
      <c r="B122" s="4" t="s">
        <v>43</v>
      </c>
      <c r="C122" s="4" t="s">
        <v>84</v>
      </c>
      <c r="D122" s="4" t="s">
        <v>86</v>
      </c>
      <c r="E122" s="18">
        <v>0.38127147</v>
      </c>
    </row>
    <row r="123" spans="1:5">
      <c r="A123" s="3">
        <v>2020</v>
      </c>
      <c r="B123" s="4" t="s">
        <v>43</v>
      </c>
      <c r="C123" s="4" t="s">
        <v>84</v>
      </c>
      <c r="D123" s="4" t="s">
        <v>87</v>
      </c>
      <c r="E123" s="18">
        <v>0.38972531999999999</v>
      </c>
    </row>
    <row r="124" spans="1:5">
      <c r="A124" s="3">
        <v>2020</v>
      </c>
      <c r="B124" s="4" t="s">
        <v>74</v>
      </c>
      <c r="C124" s="4" t="s">
        <v>84</v>
      </c>
      <c r="D124" s="4" t="s">
        <v>86</v>
      </c>
      <c r="E124" s="18">
        <v>3.9991521720000001</v>
      </c>
    </row>
    <row r="125" spans="1:5">
      <c r="A125" s="3">
        <v>2020</v>
      </c>
      <c r="B125" s="4" t="s">
        <v>74</v>
      </c>
      <c r="C125" s="4" t="s">
        <v>84</v>
      </c>
      <c r="D125" s="4" t="s">
        <v>87</v>
      </c>
      <c r="E125" s="18">
        <v>4.0878225840000004</v>
      </c>
    </row>
    <row r="126" spans="1:5">
      <c r="A126" s="3">
        <v>2020</v>
      </c>
      <c r="B126" s="4" t="s">
        <v>44</v>
      </c>
      <c r="C126" s="4" t="s">
        <v>84</v>
      </c>
      <c r="D126" s="4" t="s">
        <v>86</v>
      </c>
      <c r="E126" s="18">
        <v>2.3304003240000002</v>
      </c>
    </row>
    <row r="127" spans="1:5">
      <c r="A127" s="3">
        <v>2020</v>
      </c>
      <c r="B127" s="4" t="s">
        <v>44</v>
      </c>
      <c r="C127" s="4" t="s">
        <v>84</v>
      </c>
      <c r="D127" s="4" t="s">
        <v>87</v>
      </c>
      <c r="E127" s="18">
        <v>2.3820704039999998</v>
      </c>
    </row>
    <row r="128" spans="1:5">
      <c r="A128" s="3">
        <v>2020</v>
      </c>
      <c r="B128" s="4" t="s">
        <v>75</v>
      </c>
      <c r="C128" s="4" t="s">
        <v>84</v>
      </c>
      <c r="D128" s="4" t="s">
        <v>86</v>
      </c>
      <c r="E128" s="18">
        <v>0.23293068</v>
      </c>
    </row>
    <row r="129" spans="1:5">
      <c r="A129" s="3">
        <v>2020</v>
      </c>
      <c r="B129" s="4" t="s">
        <v>75</v>
      </c>
      <c r="C129" s="4" t="s">
        <v>84</v>
      </c>
      <c r="D129" s="4" t="s">
        <v>87</v>
      </c>
      <c r="E129" s="18">
        <v>0.23809519800000001</v>
      </c>
    </row>
    <row r="130" spans="1:5">
      <c r="A130" s="3">
        <v>2020</v>
      </c>
      <c r="B130" s="4" t="s">
        <v>45</v>
      </c>
      <c r="C130" s="4" t="s">
        <v>84</v>
      </c>
      <c r="D130" s="4" t="s">
        <v>86</v>
      </c>
      <c r="E130" s="18">
        <v>0.22790981399999999</v>
      </c>
    </row>
    <row r="131" spans="1:5">
      <c r="A131" s="3">
        <v>2020</v>
      </c>
      <c r="B131" s="4" t="s">
        <v>45</v>
      </c>
      <c r="C131" s="4" t="s">
        <v>84</v>
      </c>
      <c r="D131" s="4" t="s">
        <v>87</v>
      </c>
      <c r="E131" s="18">
        <v>0.232963008</v>
      </c>
    </row>
    <row r="132" spans="1:5">
      <c r="A132" s="3">
        <v>2020</v>
      </c>
      <c r="B132" s="4" t="s">
        <v>76</v>
      </c>
      <c r="C132" s="4" t="s">
        <v>84</v>
      </c>
      <c r="D132" s="4" t="s">
        <v>86</v>
      </c>
      <c r="E132" s="18">
        <v>4.2148341</v>
      </c>
    </row>
    <row r="133" spans="1:5">
      <c r="A133" s="3">
        <v>2020</v>
      </c>
      <c r="B133" s="4" t="s">
        <v>76</v>
      </c>
      <c r="C133" s="4" t="s">
        <v>84</v>
      </c>
      <c r="D133" s="4" t="s">
        <v>87</v>
      </c>
      <c r="E133" s="18">
        <v>4.3082865359999998</v>
      </c>
    </row>
    <row r="134" spans="1:5">
      <c r="A134" s="3">
        <v>2020</v>
      </c>
      <c r="B134" s="4" t="s">
        <v>46</v>
      </c>
      <c r="C134" s="4" t="s">
        <v>84</v>
      </c>
      <c r="D134" s="4" t="s">
        <v>86</v>
      </c>
      <c r="E134" s="18">
        <v>1.9589228400000001</v>
      </c>
    </row>
    <row r="135" spans="1:5">
      <c r="A135" s="3">
        <v>2020</v>
      </c>
      <c r="B135" s="4" t="s">
        <v>46</v>
      </c>
      <c r="C135" s="4" t="s">
        <v>84</v>
      </c>
      <c r="D135" s="4" t="s">
        <v>87</v>
      </c>
      <c r="E135" s="18">
        <v>2.0023567020000002</v>
      </c>
    </row>
    <row r="136" spans="1:5">
      <c r="A136" s="3">
        <v>2020</v>
      </c>
      <c r="B136" s="4" t="s">
        <v>77</v>
      </c>
      <c r="C136" s="4" t="s">
        <v>84</v>
      </c>
      <c r="D136" s="4" t="s">
        <v>86</v>
      </c>
      <c r="E136" s="18">
        <v>0.49004131200000001</v>
      </c>
    </row>
    <row r="137" spans="1:5">
      <c r="A137" s="3">
        <v>2020</v>
      </c>
      <c r="B137" s="4" t="s">
        <v>77</v>
      </c>
      <c r="C137" s="4" t="s">
        <v>84</v>
      </c>
      <c r="D137" s="4" t="s">
        <v>87</v>
      </c>
      <c r="E137" s="18">
        <v>0.50090667</v>
      </c>
    </row>
    <row r="138" spans="1:5">
      <c r="A138" s="3">
        <v>2020</v>
      </c>
      <c r="B138" s="4" t="s">
        <v>47</v>
      </c>
      <c r="C138" s="4" t="s">
        <v>84</v>
      </c>
      <c r="D138" s="4" t="s">
        <v>86</v>
      </c>
      <c r="E138" s="18">
        <v>0.28344302399999999</v>
      </c>
    </row>
    <row r="139" spans="1:5">
      <c r="A139" s="3">
        <v>2020</v>
      </c>
      <c r="B139" s="4" t="s">
        <v>47</v>
      </c>
      <c r="C139" s="4" t="s">
        <v>84</v>
      </c>
      <c r="D139" s="4" t="s">
        <v>87</v>
      </c>
      <c r="E139" s="18">
        <v>0.28972757999999998</v>
      </c>
    </row>
    <row r="140" spans="1:5">
      <c r="A140" s="3">
        <v>2020</v>
      </c>
      <c r="B140" s="4" t="s">
        <v>78</v>
      </c>
      <c r="C140" s="4" t="s">
        <v>84</v>
      </c>
      <c r="D140" s="4" t="s">
        <v>86</v>
      </c>
      <c r="E140" s="18">
        <v>6.1797903840000004</v>
      </c>
    </row>
    <row r="141" spans="1:5">
      <c r="A141" s="3">
        <v>2020</v>
      </c>
      <c r="B141" s="4" t="s">
        <v>78</v>
      </c>
      <c r="C141" s="4" t="s">
        <v>84</v>
      </c>
      <c r="D141" s="4" t="s">
        <v>87</v>
      </c>
      <c r="E141" s="18">
        <v>6.3168102419999999</v>
      </c>
    </row>
    <row r="142" spans="1:5">
      <c r="A142" s="3">
        <v>2020</v>
      </c>
      <c r="B142" s="4" t="s">
        <v>48</v>
      </c>
      <c r="C142" s="4" t="s">
        <v>84</v>
      </c>
      <c r="D142" s="4" t="s">
        <v>86</v>
      </c>
      <c r="E142" s="18">
        <v>3.6301161359999998</v>
      </c>
    </row>
    <row r="143" spans="1:5">
      <c r="A143" s="3">
        <v>2020</v>
      </c>
      <c r="B143" s="4" t="s">
        <v>48</v>
      </c>
      <c r="C143" s="4" t="s">
        <v>84</v>
      </c>
      <c r="D143" s="4" t="s">
        <v>87</v>
      </c>
      <c r="E143" s="18">
        <v>3.7106037600000001</v>
      </c>
    </row>
    <row r="144" spans="1:5">
      <c r="A144" s="3">
        <v>2020</v>
      </c>
      <c r="B144" s="4" t="s">
        <v>3</v>
      </c>
      <c r="C144" s="4" t="s">
        <v>84</v>
      </c>
      <c r="D144" s="4" t="s">
        <v>86</v>
      </c>
      <c r="E144" s="18">
        <v>4.2392888280000003</v>
      </c>
    </row>
    <row r="145" spans="1:5">
      <c r="A145" s="3">
        <v>2020</v>
      </c>
      <c r="B145" s="4" t="s">
        <v>3</v>
      </c>
      <c r="C145" s="4" t="s">
        <v>84</v>
      </c>
      <c r="D145" s="4" t="s">
        <v>87</v>
      </c>
      <c r="E145" s="18">
        <v>4.3332834719999997</v>
      </c>
    </row>
    <row r="146" spans="1:5">
      <c r="A146" s="3">
        <v>2020</v>
      </c>
      <c r="B146" s="4" t="s">
        <v>11</v>
      </c>
      <c r="C146" s="4" t="s">
        <v>84</v>
      </c>
      <c r="D146" s="4" t="s">
        <v>86</v>
      </c>
      <c r="E146" s="18">
        <v>3.8698956839999998</v>
      </c>
    </row>
    <row r="147" spans="1:5">
      <c r="A147" s="3">
        <v>2020</v>
      </c>
      <c r="B147" s="4" t="s">
        <v>11</v>
      </c>
      <c r="C147" s="4" t="s">
        <v>84</v>
      </c>
      <c r="D147" s="4" t="s">
        <v>87</v>
      </c>
      <c r="E147" s="18">
        <v>3.9557000219999998</v>
      </c>
    </row>
    <row r="148" spans="1:5">
      <c r="A148" s="3">
        <v>2020</v>
      </c>
      <c r="B148" s="4" t="s">
        <v>5</v>
      </c>
      <c r="C148" s="4" t="s">
        <v>84</v>
      </c>
      <c r="D148" s="4" t="s">
        <v>86</v>
      </c>
      <c r="E148" s="18">
        <v>0.63542757599999999</v>
      </c>
    </row>
    <row r="149" spans="1:5">
      <c r="A149" s="3">
        <v>2020</v>
      </c>
      <c r="B149" s="4" t="s">
        <v>5</v>
      </c>
      <c r="C149" s="4" t="s">
        <v>84</v>
      </c>
      <c r="D149" s="4" t="s">
        <v>87</v>
      </c>
      <c r="E149" s="18">
        <v>0.64951643999999997</v>
      </c>
    </row>
    <row r="150" spans="1:5">
      <c r="A150" s="3">
        <v>2020</v>
      </c>
      <c r="B150" s="4" t="s">
        <v>13</v>
      </c>
      <c r="C150" s="4" t="s">
        <v>84</v>
      </c>
      <c r="D150" s="4" t="s">
        <v>86</v>
      </c>
      <c r="E150" s="18">
        <v>0.21724971600000001</v>
      </c>
    </row>
    <row r="151" spans="1:5">
      <c r="A151" s="3">
        <v>2020</v>
      </c>
      <c r="B151" s="4" t="s">
        <v>13</v>
      </c>
      <c r="C151" s="4" t="s">
        <v>84</v>
      </c>
      <c r="D151" s="4" t="s">
        <v>87</v>
      </c>
      <c r="E151" s="18">
        <v>0.22206661799999999</v>
      </c>
    </row>
    <row r="152" spans="1:5">
      <c r="A152" s="3">
        <v>2020</v>
      </c>
      <c r="B152" s="4" t="s">
        <v>57</v>
      </c>
      <c r="C152" s="4" t="s">
        <v>84</v>
      </c>
      <c r="D152" s="4" t="s">
        <v>86</v>
      </c>
      <c r="E152" s="18">
        <v>0.66207222600000004</v>
      </c>
    </row>
    <row r="153" spans="1:5">
      <c r="A153" s="3">
        <v>2020</v>
      </c>
      <c r="B153" s="4" t="s">
        <v>57</v>
      </c>
      <c r="C153" s="4" t="s">
        <v>84</v>
      </c>
      <c r="D153" s="4" t="s">
        <v>87</v>
      </c>
      <c r="E153" s="18">
        <v>0.67675186799999998</v>
      </c>
    </row>
    <row r="154" spans="1:5">
      <c r="A154" s="3">
        <v>2020</v>
      </c>
      <c r="B154" s="4" t="s">
        <v>58</v>
      </c>
      <c r="C154" s="4" t="s">
        <v>84</v>
      </c>
      <c r="D154" s="4" t="s">
        <v>86</v>
      </c>
      <c r="E154" s="18">
        <v>0.82224877799999996</v>
      </c>
    </row>
    <row r="155" spans="1:5">
      <c r="A155" s="3">
        <v>2020</v>
      </c>
      <c r="B155" s="4" t="s">
        <v>58</v>
      </c>
      <c r="C155" s="4" t="s">
        <v>84</v>
      </c>
      <c r="D155" s="4" t="s">
        <v>87</v>
      </c>
      <c r="E155" s="18">
        <v>0.84047991</v>
      </c>
    </row>
    <row r="156" spans="1:5">
      <c r="A156" s="3">
        <v>2020</v>
      </c>
      <c r="B156" s="4" t="s">
        <v>79</v>
      </c>
      <c r="C156" s="4" t="s">
        <v>84</v>
      </c>
      <c r="D156" s="4" t="s">
        <v>86</v>
      </c>
      <c r="E156" s="18">
        <v>0.22698270600000001</v>
      </c>
    </row>
    <row r="157" spans="1:5">
      <c r="A157" s="3">
        <v>2020</v>
      </c>
      <c r="B157" s="4" t="s">
        <v>79</v>
      </c>
      <c r="C157" s="4" t="s">
        <v>84</v>
      </c>
      <c r="D157" s="4" t="s">
        <v>87</v>
      </c>
      <c r="E157" s="18">
        <v>0.23201654999999999</v>
      </c>
    </row>
    <row r="158" spans="1:5">
      <c r="A158" s="3">
        <v>2020</v>
      </c>
      <c r="B158" s="4" t="s">
        <v>49</v>
      </c>
      <c r="C158" s="4" t="s">
        <v>84</v>
      </c>
      <c r="D158" s="4" t="s">
        <v>86</v>
      </c>
      <c r="E158" s="18">
        <v>0.11519249400000001</v>
      </c>
    </row>
    <row r="159" spans="1:5">
      <c r="A159" s="3">
        <v>2020</v>
      </c>
      <c r="B159" s="4" t="s">
        <v>49</v>
      </c>
      <c r="C159" s="4" t="s">
        <v>84</v>
      </c>
      <c r="D159" s="4" t="s">
        <v>87</v>
      </c>
      <c r="E159" s="18">
        <v>0.11774533199999999</v>
      </c>
    </row>
    <row r="160" spans="1:5">
      <c r="A160" s="3">
        <v>2020</v>
      </c>
      <c r="B160" s="4" t="s">
        <v>80</v>
      </c>
      <c r="C160" s="4" t="s">
        <v>84</v>
      </c>
      <c r="D160" s="4" t="s">
        <v>86</v>
      </c>
      <c r="E160" s="18">
        <v>6.6288397860000003</v>
      </c>
    </row>
    <row r="161" spans="1:5">
      <c r="A161" s="3">
        <v>2020</v>
      </c>
      <c r="B161" s="4" t="s">
        <v>80</v>
      </c>
      <c r="C161" s="4" t="s">
        <v>84</v>
      </c>
      <c r="D161" s="4" t="s">
        <v>87</v>
      </c>
      <c r="E161" s="18">
        <v>6.7758155640000002</v>
      </c>
    </row>
    <row r="162" spans="1:5">
      <c r="A162" s="3">
        <v>2020</v>
      </c>
      <c r="B162" s="4" t="s">
        <v>50</v>
      </c>
      <c r="C162" s="4" t="s">
        <v>84</v>
      </c>
      <c r="D162" s="4" t="s">
        <v>86</v>
      </c>
      <c r="E162" s="18">
        <v>3.025059546</v>
      </c>
    </row>
    <row r="163" spans="1:5">
      <c r="A163" s="3">
        <v>2020</v>
      </c>
      <c r="B163" s="4" t="s">
        <v>50</v>
      </c>
      <c r="C163" s="4" t="s">
        <v>84</v>
      </c>
      <c r="D163" s="4" t="s">
        <v>87</v>
      </c>
      <c r="E163" s="18">
        <v>3.092132952</v>
      </c>
    </row>
    <row r="164" spans="1:5">
      <c r="A164" s="3">
        <v>2020</v>
      </c>
      <c r="B164" s="4" t="s">
        <v>22</v>
      </c>
      <c r="C164" s="4" t="s">
        <v>85</v>
      </c>
      <c r="D164" s="4" t="s">
        <v>86</v>
      </c>
      <c r="E164" s="18">
        <f>0.0105110494</f>
        <v>1.05110494E-2</v>
      </c>
    </row>
    <row r="165" spans="1:5">
      <c r="A165" s="3">
        <v>2020</v>
      </c>
      <c r="B165" s="4" t="s">
        <v>22</v>
      </c>
      <c r="C165" s="4" t="s">
        <v>85</v>
      </c>
      <c r="D165" s="4" t="s">
        <v>87</v>
      </c>
      <c r="E165" s="18">
        <f>0.0107441033</f>
        <v>1.07441033E-2</v>
      </c>
    </row>
    <row r="167" spans="1:5" ht="15">
      <c r="A167" s="7" t="s">
        <v>89</v>
      </c>
    </row>
    <row r="168" spans="1:5" ht="91.9" customHeight="1">
      <c r="A168" s="9" t="s">
        <v>93</v>
      </c>
      <c r="B168" s="10"/>
      <c r="C168" s="10"/>
      <c r="D168" s="10"/>
      <c r="E168" s="11"/>
    </row>
    <row r="169" spans="1:5" ht="71.45" customHeight="1">
      <c r="A169" s="12" t="s">
        <v>90</v>
      </c>
      <c r="B169" s="13"/>
      <c r="C169" s="13"/>
      <c r="D169" s="13"/>
      <c r="E169" s="14"/>
    </row>
    <row r="170" spans="1:5" ht="14.25">
      <c r="A170" s="5"/>
      <c r="B170" s="6"/>
      <c r="C170" s="6"/>
      <c r="D170" s="6"/>
      <c r="E170" s="21"/>
    </row>
    <row r="171" spans="1:5" ht="15">
      <c r="A171" s="7" t="s">
        <v>21</v>
      </c>
    </row>
    <row r="172" spans="1:5" ht="40.9" customHeight="1">
      <c r="A172" s="15" t="s">
        <v>91</v>
      </c>
      <c r="B172" s="16"/>
      <c r="C172" s="16"/>
      <c r="D172" s="16"/>
      <c r="E172" s="17"/>
    </row>
  </sheetData>
  <mergeCells count="3">
    <mergeCell ref="A168:E168"/>
    <mergeCell ref="A169:E169"/>
    <mergeCell ref="A172:E172"/>
  </mergeCells>
  <pageMargins left="0.70866141732283472" right="0.70866141732283472" top="0.74803149606299213" bottom="0.74803149606299213" header="0.31496062992125984" footer="0.31496062992125984"/>
  <pageSetup paperSize="9" scale="58" fitToHeight="3" orientation="portrait" r:id="rId1"/>
  <headerFooter>
    <oddFooter>&amp;L&amp;D &amp;T&amp;R&amp;F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Sheet1</vt:lpstr>
      <vt:lpstr>Sheet1!Afdrukbereik</vt:lpstr>
      <vt:lpstr>Sheet1!Afdruktitels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Wagena</dc:creator>
  <cp:lastModifiedBy>Hans Moolhuijsen</cp:lastModifiedBy>
  <cp:lastPrinted>2022-11-09T12:05:10Z</cp:lastPrinted>
  <dcterms:created xsi:type="dcterms:W3CDTF">2019-09-25T09:20:14Z</dcterms:created>
  <dcterms:modified xsi:type="dcterms:W3CDTF">2024-06-18T09:42:09Z</dcterms:modified>
</cp:coreProperties>
</file>